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x">Sheet1!#REF!</definedName>
  </definedNames>
  <calcPr calcId="144525"/>
</workbook>
</file>

<file path=xl/sharedStrings.xml><?xml version="1.0" encoding="utf-8"?>
<sst xmlns="http://schemas.openxmlformats.org/spreadsheetml/2006/main" count="33" uniqueCount="24">
  <si>
    <t>单位</t>
  </si>
  <si>
    <t>综合单价</t>
  </si>
  <si>
    <t>数量</t>
  </si>
  <si>
    <t>备注</t>
  </si>
  <si>
    <t>挖土方</t>
  </si>
  <si>
    <t>m³</t>
  </si>
  <si>
    <t>铁件安装（40*60*1.5镀锌方管）</t>
  </si>
  <si>
    <t>T</t>
  </si>
  <si>
    <t>c20砼基础（1.0*0.6*0.8）97个</t>
  </si>
  <si>
    <t>钢结构抗风柱（60*40*1.5镀锌方管）</t>
  </si>
  <si>
    <t>钢结构抗风柱（40*40*2镀锌角钢）</t>
  </si>
  <si>
    <t>围挡钢结构骨架（30*50*1.5镀锌方管）</t>
  </si>
  <si>
    <t>围挡彩钢板0.35mm厚</t>
  </si>
  <si>
    <t>㎡</t>
  </si>
  <si>
    <t>外立柱钢结构（20*20*1.5镀锌方管）</t>
  </si>
  <si>
    <t>立柱彩钢板（外墙砖纹灰色）</t>
  </si>
  <si>
    <t>柱帽彩钢板（灰色）</t>
  </si>
  <si>
    <t>彩钢板挑檐（灰色）</t>
  </si>
  <si>
    <t>围挡顶塑料仿古瓦</t>
  </si>
  <si>
    <t>m</t>
  </si>
  <si>
    <t>钢结构围挡仅考虑1/2工程量带附墙柱、仿古瓦</t>
  </si>
  <si>
    <t>仿古瓦固定钢架（30*50*1.5镀锌方管）</t>
  </si>
  <si>
    <t>税率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</si>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</sst>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3" sqref="G13"/>
    </sheetView>
  </sheetViews>
  <sheetFormatPr defaultColWidth="17.625" defaultRowHeight="35" customHeight="1" outlineLevelCol="5"/>
  <cols>
    <col min="1" max="1" width="8.375" style="1" customWidth="1"/>
    <col min="2" max="2" width="25" style="1" customWidth="1"/>
    <col min="3" max="4" width="11.75" style="1" customWidth="1"/>
    <col min="5" max="5" width="17.625" style="2" customWidth="1"/>
    <col min="6" max="16382" width="17.625" style="1" customWidth="1"/>
    <col min="16383" max="16384" width="17.625" style="1"/>
  </cols>
  <sheetData>
    <row r="1" ht="22" customHeight="1" spans="1:6">
      <c r="A1" s="3"/>
      <c r="B1" s="3"/>
      <c r="C1" s="3" t="s">
        <v>0</v>
      </c>
      <c r="D1" s="3" t="s">
        <v>1</v>
      </c>
      <c r="E1" s="4" t="s">
        <v>2</v>
      </c>
      <c r="F1" s="5" t="s">
        <v>3</v>
      </c>
    </row>
    <row r="2" customHeight="1" spans="1:6">
      <c r="A2" s="3">
        <v>1</v>
      </c>
      <c r="B2" s="3" t="s">
        <v>4</v>
      </c>
      <c r="C2" s="3" t="s">
        <v>5</v>
      </c>
      <c r="D2" s="3"/>
      <c r="E2" s="4">
        <f>1*0.6*0.8*97</f>
        <v>46.56</v>
      </c>
      <c r="F2" s="5"/>
    </row>
    <row r="3" customHeight="1" spans="1:6">
      <c r="A3" s="3">
        <v>2</v>
      </c>
      <c r="B3" s="3" t="s">
        <v>6</v>
      </c>
      <c r="C3" s="3" t="s">
        <v>7</v>
      </c>
      <c r="D3" s="3"/>
      <c r="E3" s="4">
        <f>2*97*2.28/1000</f>
        <v>0.44232</v>
      </c>
      <c r="F3" s="5"/>
    </row>
    <row r="4" customHeight="1" spans="1:6">
      <c r="A4" s="3">
        <v>3</v>
      </c>
      <c r="B4" s="3" t="s">
        <v>8</v>
      </c>
      <c r="C4" s="3" t="s">
        <v>5</v>
      </c>
      <c r="D4" s="3"/>
      <c r="E4" s="4">
        <f>1*0.6*0.8*97</f>
        <v>46.56</v>
      </c>
      <c r="F4" s="5"/>
    </row>
    <row r="5" customHeight="1" spans="1:6">
      <c r="A5" s="3">
        <v>4</v>
      </c>
      <c r="B5" s="3" t="s">
        <v>9</v>
      </c>
      <c r="C5" s="3" t="s">
        <v>7</v>
      </c>
      <c r="D5" s="3"/>
      <c r="E5" s="4">
        <f>5.8*97*2.28/1000</f>
        <v>1.282728</v>
      </c>
      <c r="F5" s="5"/>
    </row>
    <row r="6" customHeight="1" spans="1:6">
      <c r="A6" s="3">
        <v>5</v>
      </c>
      <c r="B6" s="3" t="s">
        <v>10</v>
      </c>
      <c r="C6" s="3" t="s">
        <v>7</v>
      </c>
      <c r="D6" s="3"/>
      <c r="E6" s="4">
        <f>8.81*97*1.28/1000</f>
        <v>1.0938496</v>
      </c>
      <c r="F6" s="5"/>
    </row>
    <row r="7" ht="42" customHeight="1" spans="1:6">
      <c r="A7" s="3">
        <v>6</v>
      </c>
      <c r="B7" s="3" t="s">
        <v>11</v>
      </c>
      <c r="C7" s="3" t="s">
        <v>7</v>
      </c>
      <c r="D7" s="3"/>
      <c r="E7" s="4">
        <f>(284*4+285*3)*1.81/1000</f>
        <v>3.60371</v>
      </c>
      <c r="F7" s="5"/>
    </row>
    <row r="8" customHeight="1" spans="1:6">
      <c r="A8" s="3">
        <v>7</v>
      </c>
      <c r="B8" s="3" t="s">
        <v>12</v>
      </c>
      <c r="C8" s="3" t="s">
        <v>13</v>
      </c>
      <c r="D8" s="3"/>
      <c r="E8" s="4">
        <v>852</v>
      </c>
      <c r="F8" s="5"/>
    </row>
    <row r="9" ht="41" customHeight="1" spans="1:6">
      <c r="A9" s="3">
        <v>8</v>
      </c>
      <c r="B9" s="6" t="s">
        <v>14</v>
      </c>
      <c r="C9" s="6" t="s">
        <v>7</v>
      </c>
      <c r="D9" s="6"/>
      <c r="E9" s="7">
        <f>16.8*24*0.87/1000</f>
        <v>0.350784</v>
      </c>
      <c r="F9" s="5"/>
    </row>
    <row r="10" customHeight="1" spans="1:6">
      <c r="A10" s="3">
        <v>9</v>
      </c>
      <c r="B10" s="6" t="s">
        <v>15</v>
      </c>
      <c r="C10" s="6" t="s">
        <v>13</v>
      </c>
      <c r="D10" s="6"/>
      <c r="E10" s="7">
        <f>24*0.8*3.5</f>
        <v>67.2</v>
      </c>
      <c r="F10" s="5"/>
    </row>
    <row r="11" customHeight="1" spans="1:6">
      <c r="A11" s="3">
        <v>10</v>
      </c>
      <c r="B11" s="6" t="s">
        <v>16</v>
      </c>
      <c r="C11" s="6" t="s">
        <v>13</v>
      </c>
      <c r="D11" s="6"/>
      <c r="E11" s="7">
        <f>0.2*0.8*24</f>
        <v>3.84</v>
      </c>
      <c r="F11" s="5"/>
    </row>
    <row r="12" customHeight="1" spans="1:6">
      <c r="A12" s="3">
        <v>11</v>
      </c>
      <c r="B12" s="3" t="s">
        <v>17</v>
      </c>
      <c r="C12" s="8" t="s">
        <v>13</v>
      </c>
      <c r="D12" s="8"/>
      <c r="E12" s="4">
        <f>142*0.3</f>
        <v>42.6</v>
      </c>
      <c r="F12" s="5"/>
    </row>
    <row r="13" ht="59" customHeight="1" spans="1:6">
      <c r="A13" s="3">
        <v>12</v>
      </c>
      <c r="B13" s="3" t="s">
        <v>18</v>
      </c>
      <c r="C13" s="3" t="s">
        <v>19</v>
      </c>
      <c r="D13" s="3"/>
      <c r="E13" s="4">
        <v>142</v>
      </c>
      <c r="F13" s="5" t="s">
        <v>20</v>
      </c>
    </row>
    <row r="14" customHeight="1" spans="1:6">
      <c r="A14" s="3">
        <v>13</v>
      </c>
      <c r="B14" s="3" t="s">
        <v>21</v>
      </c>
      <c r="C14" s="3" t="s">
        <v>7</v>
      </c>
      <c r="D14" s="3"/>
      <c r="E14" s="4">
        <v>0.3</v>
      </c>
      <c r="F14" s="5"/>
    </row>
    <row r="15" customHeight="1" spans="1:6">
      <c r="A15" s="5" t="s">
        <v>22</v>
      </c>
      <c r="B15" s="9"/>
      <c r="C15" s="10"/>
      <c r="D15" s="10"/>
      <c r="E15" s="10"/>
      <c r="F15" s="11"/>
    </row>
    <row r="16" customHeight="1" spans="1:6">
      <c r="A16" s="5" t="s">
        <v>23</v>
      </c>
      <c r="B16" s="9"/>
      <c r="C16" s="10"/>
      <c r="D16" s="10"/>
      <c r="E16" s="10"/>
      <c r="F16" s="11"/>
    </row>
  </sheetData>
  <mergeCells count="2">
    <mergeCell ref="B15:F15"/>
    <mergeCell ref="B16:F16"/>
  </mergeCells>
  <pageMargins left="0.7" right="0.7" top="0.75" bottom="0.75" header="0.3" footer="0.3"/>
  <pageSetup paperSize="9" orientation="portrait"/>
  <headerFooter/>
  <ignoredErrors>
    <ignoredError sqref="E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XXYU</cp:lastModifiedBy>
  <dcterms:created xsi:type="dcterms:W3CDTF">2022-10-24T03:40:00Z</dcterms:created>
  <dcterms:modified xsi:type="dcterms:W3CDTF">2022-10-25T05:52:42Z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8021A8EACE134A848E9A70CDE369A586</vt:lpwstr>
  </property>
</Properties>
</file>